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20" windowWidth="14115" windowHeight="4680"/>
  </bookViews>
  <sheets>
    <sheet name="CONCESONARIO" sheetId="1" r:id="rId1"/>
  </sheets>
  <calcPr calcId="144525"/>
</workbook>
</file>

<file path=xl/calcChain.xml><?xml version="1.0" encoding="utf-8"?>
<calcChain xmlns="http://schemas.openxmlformats.org/spreadsheetml/2006/main">
  <c r="D22" i="1"/>
  <c r="D21"/>
  <c r="D20"/>
  <c r="C22"/>
  <c r="C21"/>
  <c r="C20"/>
  <c r="B22"/>
  <c r="B21"/>
  <c r="B20"/>
  <c r="D19"/>
  <c r="C19"/>
  <c r="B19"/>
  <c r="D3"/>
  <c r="D4"/>
  <c r="D5"/>
  <c r="D6"/>
  <c r="D7"/>
  <c r="D8"/>
  <c r="D9"/>
  <c r="D10"/>
  <c r="D11"/>
  <c r="D12"/>
  <c r="D13"/>
  <c r="D14"/>
  <c r="D15"/>
  <c r="D16"/>
  <c r="D17"/>
  <c r="D18"/>
  <c r="D2"/>
  <c r="C2"/>
  <c r="C3"/>
  <c r="C4"/>
  <c r="C5"/>
  <c r="C6"/>
  <c r="C7"/>
  <c r="C8"/>
  <c r="C9"/>
  <c r="C10"/>
  <c r="C11"/>
  <c r="C12"/>
  <c r="C13"/>
  <c r="C14"/>
  <c r="C15"/>
  <c r="C16"/>
  <c r="C17"/>
  <c r="C18"/>
  <c r="B3"/>
  <c r="B4"/>
  <c r="B5"/>
  <c r="B6"/>
  <c r="B7"/>
  <c r="B8"/>
  <c r="B9"/>
  <c r="B10"/>
  <c r="B11"/>
  <c r="B12"/>
  <c r="B13"/>
  <c r="B14"/>
  <c r="B15"/>
  <c r="B16"/>
  <c r="B17"/>
  <c r="B18"/>
  <c r="B2"/>
</calcChain>
</file>

<file path=xl/sharedStrings.xml><?xml version="1.0" encoding="utf-8"?>
<sst xmlns="http://schemas.openxmlformats.org/spreadsheetml/2006/main" count="21" uniqueCount="11">
  <si>
    <t>MARCA</t>
  </si>
  <si>
    <t>BMW</t>
  </si>
  <si>
    <t>RENAULT</t>
  </si>
  <si>
    <t>CHEVROLET</t>
  </si>
  <si>
    <t>MAZDA</t>
  </si>
  <si>
    <t>TOYOTA</t>
  </si>
  <si>
    <t>MERCEDES</t>
  </si>
  <si>
    <t>TUCSON</t>
  </si>
  <si>
    <t>PRECIO DE LISTA</t>
  </si>
  <si>
    <t>DESCUENTO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</si>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</sst>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">
    <xf numFmtId="0" fontId="0" fillId="0" borderId="0" xfId="0"/>
    <xf numFmtId="0" fontId="1" fillId="2" borderId="0" xfId="1"/>
    <xf numFmtId="0" fontId="1" fillId="3" borderId="0" xfId="1" applyFill="1"/>
    <xf numFmtId="0" fontId="1" fillId="3" borderId="0" xfId="0" applyFont="1" applyFill="1"/>
    <xf numFmtId="0" fontId="1" fillId="3" borderId="0" xfId="1" applyFont="1" applyFill="1"/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1" fillId="3" borderId="0" xfId="1" applyFont="1" applyFill="1" applyAlignment="1">
      <alignment vertical="center"/>
    </xf>
  </cellXfs>
  <cellStyles count="2">
    <cellStyle name="Énfasis4" xfId="1" builtinId="4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2"/>
  <sheetViews>
    <sheetView tabSelected="1" workbookViewId="0">
      <selection activeCell="G24" sqref="G24"/>
    </sheetView>
  </sheetViews>
  <sheetFormatPr baseColWidth="10" defaultRowHeight="15"/>
  <cols>
    <col min="1" max="1" width="13.7109375" customWidth="1"/>
    <col min="2" max="2" width="19.140625" customWidth="1"/>
    <col min="3" max="3" width="20" customWidth="1"/>
    <col min="4" max="4" width="16.7109375" customWidth="1"/>
  </cols>
  <sheetData>
    <row r="1" spans="1:4">
      <c r="A1" s="5" t="s">
        <v>0</v>
      </c>
      <c r="B1" s="2" t="s">
        <v>8</v>
      </c>
      <c r="C1" s="3" t="s">
        <v>9</v>
      </c>
      <c r="D1" s="2" t="s">
        <v>10</v>
      </c>
    </row>
    <row r="2" spans="1:4">
      <c r="A2" s="6" t="s">
        <v>1</v>
      </c>
      <c r="B2" s="1">
        <f>IF(A2="MAZDA",55000000,IF(A2="RENAULT",37000000,IF(A2="BMW",200000000,IF(A2="TOYOTA",60000000,IF(A2="MERCEDES",180000000,IF(A2="TUCSON",55000000,IF(A2="CHEVROLET",36000000)))))))</f>
        <v>200000000</v>
      </c>
      <c r="C2" s="3">
        <f>IF(OR(A2="mazda",A2="chevrolet"),B2*15%,IF(OR(A2="TOYOTA",A2="RENAULT"),B2*10%,IF(OR(A2="BMW",A2="MERCEDES"),B2*8%,IF(A2="TUCSON",B2*5%))))</f>
        <v>16000000</v>
      </c>
      <c r="D2" s="1">
        <f>B2-C2</f>
        <v>184000000</v>
      </c>
    </row>
    <row r="3" spans="1:4">
      <c r="A3" s="6" t="s">
        <v>2</v>
      </c>
      <c r="B3" s="1">
        <f t="shared" ref="B3:B18" si="0">IF(A3="MAZDA",55000000,IF(A3="RENAULT",37000000,IF(A3="BMW",200000000,IF(A3="TOYOTA",60000000,IF(A3="MERCEDES",180000000,IF(A3="TUCSON",55000000,IF(A3="CHEVROLET",36000000)))))))</f>
        <v>37000000</v>
      </c>
      <c r="C3" s="3">
        <f t="shared" ref="C3:C18" si="1">IF(OR(A3="mazda",A3="chevrolet"),B3*15%,IF(OR(A3="TOYOTA",A3="RENAULT"),B3*10%,IF(OR(A3="BMW",A3="MERCEDES"),B3*8%,IF(A3="TUCSON",B3*5%))))</f>
        <v>3700000</v>
      </c>
      <c r="D3" s="1">
        <f t="shared" ref="D3:D18" si="2">B3-C3</f>
        <v>33300000</v>
      </c>
    </row>
    <row r="4" spans="1:4">
      <c r="A4" s="6" t="s">
        <v>2</v>
      </c>
      <c r="B4" s="1">
        <f t="shared" si="0"/>
        <v>37000000</v>
      </c>
      <c r="C4" s="3">
        <f t="shared" si="1"/>
        <v>3700000</v>
      </c>
      <c r="D4" s="1">
        <f t="shared" si="2"/>
        <v>33300000</v>
      </c>
    </row>
    <row r="5" spans="1:4">
      <c r="A5" s="6" t="s">
        <v>3</v>
      </c>
      <c r="B5" s="1">
        <f t="shared" si="0"/>
        <v>36000000</v>
      </c>
      <c r="C5" s="3">
        <f t="shared" si="1"/>
        <v>5400000</v>
      </c>
      <c r="D5" s="1">
        <f t="shared" si="2"/>
        <v>30600000</v>
      </c>
    </row>
    <row r="6" spans="1:4">
      <c r="A6" s="6" t="s">
        <v>1</v>
      </c>
      <c r="B6" s="1">
        <f t="shared" si="0"/>
        <v>200000000</v>
      </c>
      <c r="C6" s="3">
        <f t="shared" si="1"/>
        <v>16000000</v>
      </c>
      <c r="D6" s="1">
        <f t="shared" si="2"/>
        <v>184000000</v>
      </c>
    </row>
    <row r="7" spans="1:4">
      <c r="A7" s="6" t="s">
        <v>4</v>
      </c>
      <c r="B7" s="1">
        <f t="shared" si="0"/>
        <v>55000000</v>
      </c>
      <c r="C7" s="3">
        <f t="shared" si="1"/>
        <v>8250000</v>
      </c>
      <c r="D7" s="1">
        <f t="shared" si="2"/>
        <v>46750000</v>
      </c>
    </row>
    <row r="8" spans="1:4">
      <c r="A8" s="6" t="s">
        <v>5</v>
      </c>
      <c r="B8" s="1">
        <f t="shared" si="0"/>
        <v>60000000</v>
      </c>
      <c r="C8" s="3">
        <f t="shared" si="1"/>
        <v>6000000</v>
      </c>
      <c r="D8" s="1">
        <f t="shared" si="2"/>
        <v>54000000</v>
      </c>
    </row>
    <row r="9" spans="1:4">
      <c r="A9" s="6" t="s">
        <v>2</v>
      </c>
      <c r="B9" s="1">
        <f t="shared" si="0"/>
        <v>37000000</v>
      </c>
      <c r="C9" s="3">
        <f t="shared" si="1"/>
        <v>3700000</v>
      </c>
      <c r="D9" s="1">
        <f t="shared" si="2"/>
        <v>33300000</v>
      </c>
    </row>
    <row r="10" spans="1:4">
      <c r="A10" s="6" t="s">
        <v>3</v>
      </c>
      <c r="B10" s="1">
        <f t="shared" si="0"/>
        <v>36000000</v>
      </c>
      <c r="C10" s="3">
        <f t="shared" si="1"/>
        <v>5400000</v>
      </c>
      <c r="D10" s="1">
        <f t="shared" si="2"/>
        <v>30600000</v>
      </c>
    </row>
    <row r="11" spans="1:4">
      <c r="A11" s="6" t="s">
        <v>5</v>
      </c>
      <c r="B11" s="1">
        <f t="shared" si="0"/>
        <v>60000000</v>
      </c>
      <c r="C11" s="3">
        <f t="shared" si="1"/>
        <v>6000000</v>
      </c>
      <c r="D11" s="1">
        <f t="shared" si="2"/>
        <v>54000000</v>
      </c>
    </row>
    <row r="12" spans="1:4">
      <c r="A12" s="6" t="s">
        <v>6</v>
      </c>
      <c r="B12" s="1">
        <f t="shared" si="0"/>
        <v>180000000</v>
      </c>
      <c r="C12" s="3">
        <f t="shared" si="1"/>
        <v>14400000</v>
      </c>
      <c r="D12" s="1">
        <f t="shared" si="2"/>
        <v>165600000</v>
      </c>
    </row>
    <row r="13" spans="1:4">
      <c r="A13" s="6" t="s">
        <v>7</v>
      </c>
      <c r="B13" s="1">
        <f t="shared" si="0"/>
        <v>55000000</v>
      </c>
      <c r="C13" s="3">
        <f t="shared" si="1"/>
        <v>2750000</v>
      </c>
      <c r="D13" s="1">
        <f t="shared" si="2"/>
        <v>52250000</v>
      </c>
    </row>
    <row r="14" spans="1:4">
      <c r="A14" s="6" t="s">
        <v>2</v>
      </c>
      <c r="B14" s="1">
        <f t="shared" si="0"/>
        <v>37000000</v>
      </c>
      <c r="C14" s="3">
        <f t="shared" si="1"/>
        <v>3700000</v>
      </c>
      <c r="D14" s="1">
        <f t="shared" si="2"/>
        <v>33300000</v>
      </c>
    </row>
    <row r="15" spans="1:4">
      <c r="A15" s="6" t="s">
        <v>5</v>
      </c>
      <c r="B15" s="1">
        <f t="shared" si="0"/>
        <v>60000000</v>
      </c>
      <c r="C15" s="3">
        <f t="shared" si="1"/>
        <v>6000000</v>
      </c>
      <c r="D15" s="1">
        <f t="shared" si="2"/>
        <v>54000000</v>
      </c>
    </row>
    <row r="16" spans="1:4">
      <c r="A16" s="7" t="s">
        <v>4</v>
      </c>
      <c r="B16" s="1">
        <f t="shared" si="0"/>
        <v>55000000</v>
      </c>
      <c r="C16" s="4">
        <f t="shared" si="1"/>
        <v>8250000</v>
      </c>
      <c r="D16" s="1">
        <f t="shared" si="2"/>
        <v>46750000</v>
      </c>
    </row>
    <row r="17" spans="1:4">
      <c r="A17" s="7" t="s">
        <v>6</v>
      </c>
      <c r="B17" s="1">
        <f t="shared" si="0"/>
        <v>180000000</v>
      </c>
      <c r="C17" s="4">
        <f t="shared" si="1"/>
        <v>14400000</v>
      </c>
      <c r="D17" s="1">
        <f t="shared" si="2"/>
        <v>165600000</v>
      </c>
    </row>
    <row r="18" spans="1:4">
      <c r="A18" s="7" t="s">
        <v>7</v>
      </c>
      <c r="B18" s="1">
        <f t="shared" si="0"/>
        <v>55000000</v>
      </c>
      <c r="C18" s="4">
        <f t="shared" si="1"/>
        <v>2750000</v>
      </c>
      <c r="D18" s="1">
        <f t="shared" si="2"/>
        <v>52250000</v>
      </c>
    </row>
    <row r="19" spans="1:4">
      <c r="A19" s="4"/>
      <c r="B19" s="1">
        <f>SUM(B2:B18)</f>
        <v>1380000000</v>
      </c>
      <c r="C19" s="4">
        <f>SUM(C2:C18)</f>
        <v>126400000</v>
      </c>
      <c r="D19" s="1">
        <f>SUM(D2:D18)</f>
        <v>1253600000</v>
      </c>
    </row>
    <row r="20" spans="1:4">
      <c r="A20" s="4"/>
      <c r="B20" s="1">
        <f>MIN(B2:B18)</f>
        <v>36000000</v>
      </c>
      <c r="C20" s="4">
        <f>MIN(C2:C18)</f>
        <v>2750000</v>
      </c>
      <c r="D20" s="1">
        <f>MIN(D2:D18)</f>
        <v>30600000</v>
      </c>
    </row>
    <row r="21" spans="1:4">
      <c r="A21" s="4"/>
      <c r="B21" s="1">
        <f>MAX(B2:B18)</f>
        <v>200000000</v>
      </c>
      <c r="C21" s="4">
        <f>MAX(C2:C18)</f>
        <v>16000000</v>
      </c>
      <c r="D21" s="1">
        <f>MAX(D2:D18)</f>
        <v>184000000</v>
      </c>
    </row>
    <row r="22" spans="1:4">
      <c r="A22" s="4"/>
      <c r="B22" s="1">
        <f>AVERAGE(B2:B18)</f>
        <v>81176470.588235289</v>
      </c>
      <c r="C22" s="4">
        <f>AVERAGE(C2:C18)</f>
        <v>7435294.1176470593</v>
      </c>
      <c r="D22" s="1">
        <f>AVERAGE(D2:D18)</f>
        <v>73741176.470588237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CONCESONARIO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s-27</dc:creator>
  <cp:lastModifiedBy>danelly</cp:lastModifiedBy>
  <dcterms:created xsi:type="dcterms:W3CDTF">2013-04-04T19:58:09Z</dcterms:created>
  <dcterms:modified xsi:type="dcterms:W3CDTF">2013-07-08T16:05:42Z</dcterms:modified>
</cp:coreProperties>
</file>